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Table" sheetId="1" r:id="rId1"/>
    <sheet name="Goats" sheetId="2" r:id="rId2"/>
    <sheet name="Sheep" sheetId="3" r:id="rId3"/>
  </sheets>
  <calcPr calcId="145621"/>
</workbook>
</file>

<file path=xl/calcChain.xml><?xml version="1.0" encoding="utf-8"?>
<calcChain xmlns="http://schemas.openxmlformats.org/spreadsheetml/2006/main">
  <c r="E7" i="2" l="1"/>
  <c r="D7" i="2"/>
  <c r="B8" i="2"/>
  <c r="E7" i="3"/>
  <c r="D8" i="2" l="1"/>
  <c r="D7" i="3"/>
  <c r="B8" i="3"/>
  <c r="D8" i="3"/>
  <c r="E8" i="3" s="1"/>
  <c r="D4" i="2"/>
  <c r="E4" i="2" s="1"/>
  <c r="E8" i="2"/>
  <c r="D6" i="2"/>
  <c r="E6" i="2" s="1"/>
  <c r="D6" i="3"/>
  <c r="E6" i="3" s="1"/>
  <c r="D5" i="3"/>
  <c r="E5" i="3" s="1"/>
  <c r="E5" i="2"/>
  <c r="D5" i="2"/>
  <c r="D4" i="3"/>
  <c r="E4" i="3" s="1"/>
  <c r="D3" i="3"/>
  <c r="E3" i="3" s="1"/>
  <c r="D3" i="2"/>
  <c r="E3" i="2" s="1"/>
</calcChain>
</file>

<file path=xl/sharedStrings.xml><?xml version="1.0" encoding="utf-8"?>
<sst xmlns="http://schemas.openxmlformats.org/spreadsheetml/2006/main" count="57" uniqueCount="30">
  <si>
    <t>Concentration (mg/mL)</t>
  </si>
  <si>
    <t>Dosage (mg/kg)</t>
  </si>
  <si>
    <t>Dosage (mg/lb)</t>
  </si>
  <si>
    <t>Dosage (mL)</t>
  </si>
  <si>
    <r>
      <t>SafeGuard (</t>
    </r>
    <r>
      <rPr>
        <i/>
        <sz val="11"/>
        <color theme="1"/>
        <rFont val="Calibri"/>
        <family val="2"/>
        <scheme val="minor"/>
      </rPr>
      <t>Fenbendazole</t>
    </r>
    <r>
      <rPr>
        <sz val="11"/>
        <color theme="1"/>
        <rFont val="Calibri"/>
        <family val="2"/>
        <scheme val="minor"/>
      </rPr>
      <t>)</t>
    </r>
  </si>
  <si>
    <r>
      <t>Valbazen (</t>
    </r>
    <r>
      <rPr>
        <i/>
        <sz val="11"/>
        <color theme="1"/>
        <rFont val="Calibri"/>
        <family val="2"/>
        <scheme val="minor"/>
      </rPr>
      <t>Albendazole</t>
    </r>
    <r>
      <rPr>
        <sz val="11"/>
        <color theme="1"/>
        <rFont val="Calibri"/>
        <family val="2"/>
        <scheme val="minor"/>
      </rPr>
      <t>)</t>
    </r>
  </si>
  <si>
    <t>Meat WDI (Days)</t>
  </si>
  <si>
    <t>Milk WDI (Days)</t>
  </si>
  <si>
    <t>Frequency</t>
  </si>
  <si>
    <t>Single Dose</t>
  </si>
  <si>
    <t>Treats</t>
  </si>
  <si>
    <t>Intestinal worms, lung worms, nasal bots</t>
  </si>
  <si>
    <t>Liver fluke, tape worm, stomach worms, intestinal worms (barber pole), lung worms</t>
  </si>
  <si>
    <t>Stomach worms, intestinal worms</t>
  </si>
  <si>
    <t>Liver fluke, tape worm, stomach worms, intestinal worms, lung worms</t>
  </si>
  <si>
    <r>
      <t>Cydectin (</t>
    </r>
    <r>
      <rPr>
        <i/>
        <sz val="11"/>
        <color theme="1"/>
        <rFont val="Calibri"/>
        <family val="2"/>
        <scheme val="minor"/>
      </rPr>
      <t>Moxydectin</t>
    </r>
    <r>
      <rPr>
        <sz val="11"/>
        <color theme="1"/>
        <rFont val="Calibri"/>
        <family val="2"/>
        <scheme val="minor"/>
      </rPr>
      <t>)</t>
    </r>
  </si>
  <si>
    <t>Stomach worms, intestinal worms, lung worms</t>
  </si>
  <si>
    <t>Life Stage</t>
  </si>
  <si>
    <t>Adult</t>
  </si>
  <si>
    <t>Kid</t>
  </si>
  <si>
    <t>Any</t>
  </si>
  <si>
    <t>Lamb</t>
  </si>
  <si>
    <t xml:space="preserve"> 13g to 2 cups H2O</t>
  </si>
  <si>
    <r>
      <t>Prohibit (</t>
    </r>
    <r>
      <rPr>
        <i/>
        <sz val="11"/>
        <color theme="1"/>
        <rFont val="Calibri"/>
        <family val="2"/>
        <scheme val="minor"/>
      </rPr>
      <t>Levamisole</t>
    </r>
    <r>
      <rPr>
        <sz val="11"/>
        <color theme="1"/>
        <rFont val="Calibri"/>
        <family val="2"/>
        <scheme val="minor"/>
      </rPr>
      <t>)       13g to 1 cup H2O</t>
    </r>
  </si>
  <si>
    <t xml:space="preserve"> Input Animal Weight (lbs)</t>
  </si>
  <si>
    <t>Input Animal Weight (lbs)</t>
  </si>
  <si>
    <r>
      <t>Ivermectin (</t>
    </r>
    <r>
      <rPr>
        <i/>
        <sz val="11"/>
        <color theme="1"/>
        <rFont val="Calibri"/>
        <family val="2"/>
        <scheme val="minor"/>
      </rPr>
      <t>Ivermectin</t>
    </r>
    <r>
      <rPr>
        <sz val="11"/>
        <color theme="1"/>
        <rFont val="Calibri"/>
        <family val="2"/>
        <scheme val="minor"/>
      </rPr>
      <t>)</t>
    </r>
  </si>
  <si>
    <r>
      <t>Prohibit (</t>
    </r>
    <r>
      <rPr>
        <i/>
        <sz val="11"/>
        <color theme="1"/>
        <rFont val="Calibri"/>
        <family val="2"/>
        <scheme val="minor"/>
      </rPr>
      <t>Levamisole</t>
    </r>
    <r>
      <rPr>
        <sz val="11"/>
        <color theme="1"/>
        <rFont val="Calibri"/>
        <family val="2"/>
        <scheme val="minor"/>
      </rPr>
      <t>)       6.5g to 0.5 cup H2O</t>
    </r>
  </si>
  <si>
    <t xml:space="preserve"> 6.5g to 1 cup H2O</t>
  </si>
  <si>
    <t>Repeat 7-10 days, 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</si>
</sst>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url=https://www.slideshare.net/schoenian/combination-anthelmintics-dewormers&amp;psig=AOvVaw0OUpuDI8sxGaKZHBu-n7Bo&amp;ust=1592493926333000&amp;source=images&amp;cd=vfe&amp;ved=0CAIQjRxqFwoTCKiTmKmUieoCFQAAAAAdAAAAAB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590550</xdr:colOff>
      <xdr:row>23</xdr:row>
      <xdr:rowOff>180975</xdr:rowOff>
    </xdr:to>
    <xdr:pic>
      <xdr:nvPicPr>
        <xdr:cNvPr id="2" name="Picture 1" descr="Combination Anthelmintics (Dewormer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76950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" sqref="B2"/>
    </sheetView>
  </sheetViews>
  <sheetFormatPr defaultRowHeight="15" x14ac:dyDescent="0.25"/>
  <cols>
    <col min="1" max="1" width="16.85546875" style="1" customWidth="1"/>
    <col min="2" max="2" width="13.7109375" style="1" bestFit="1" customWidth="1"/>
    <col min="3" max="3" width="9.140625" style="1"/>
    <col min="4" max="4" width="13.7109375" style="1" bestFit="1" customWidth="1"/>
    <col min="5" max="5" width="11.28515625" style="1" customWidth="1"/>
    <col min="6" max="6" width="9.7109375" style="1" bestFit="1" customWidth="1"/>
    <col min="7" max="7" width="9" style="1" bestFit="1" customWidth="1"/>
    <col min="8" max="8" width="9" style="1" customWidth="1"/>
    <col min="9" max="9" width="10.28515625" style="1" bestFit="1" customWidth="1"/>
    <col min="10" max="10" width="43.85546875" style="1" bestFit="1" customWidth="1"/>
    <col min="11" max="16384" width="9.140625" style="1"/>
  </cols>
  <sheetData>
    <row r="1" spans="1:10" ht="30.75" thickBot="1" x14ac:dyDescent="0.3">
      <c r="A1" s="5" t="s">
        <v>24</v>
      </c>
      <c r="B1" s="6">
        <v>35</v>
      </c>
    </row>
    <row r="2" spans="1:10" ht="30" x14ac:dyDescent="0.25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17</v>
      </c>
      <c r="I2" s="3" t="s">
        <v>8</v>
      </c>
      <c r="J2" s="3" t="s">
        <v>10</v>
      </c>
    </row>
    <row r="3" spans="1:10" ht="30" x14ac:dyDescent="0.25">
      <c r="A3" s="4" t="s">
        <v>4</v>
      </c>
      <c r="B3" s="3">
        <v>100</v>
      </c>
      <c r="C3" s="3">
        <v>10</v>
      </c>
      <c r="D3" s="8">
        <f t="shared" ref="D3:D8" si="0">C3/2.2</f>
        <v>4.545454545454545</v>
      </c>
      <c r="E3" s="8">
        <f t="shared" ref="E3:E8" si="1">(D3/B3)*$B$1</f>
        <v>1.5909090909090906</v>
      </c>
      <c r="F3" s="3">
        <v>16</v>
      </c>
      <c r="G3" s="3">
        <v>4</v>
      </c>
      <c r="H3" s="3" t="s">
        <v>20</v>
      </c>
      <c r="I3" s="4" t="s">
        <v>9</v>
      </c>
      <c r="J3" s="4" t="s">
        <v>13</v>
      </c>
    </row>
    <row r="4" spans="1:10" ht="30" customHeight="1" x14ac:dyDescent="0.25">
      <c r="A4" s="4" t="s">
        <v>5</v>
      </c>
      <c r="B4" s="3">
        <v>113.6</v>
      </c>
      <c r="C4" s="3">
        <v>20</v>
      </c>
      <c r="D4" s="8">
        <f t="shared" si="0"/>
        <v>9.0909090909090899</v>
      </c>
      <c r="E4" s="8">
        <f t="shared" si="1"/>
        <v>2.8008962868117795</v>
      </c>
      <c r="F4" s="3"/>
      <c r="G4" s="3"/>
      <c r="H4" s="3" t="s">
        <v>20</v>
      </c>
      <c r="I4" s="4" t="s">
        <v>9</v>
      </c>
      <c r="J4" s="4" t="s">
        <v>12</v>
      </c>
    </row>
    <row r="5" spans="1:10" ht="30" x14ac:dyDescent="0.25">
      <c r="A5" s="4" t="s">
        <v>26</v>
      </c>
      <c r="B5" s="3">
        <v>0.8</v>
      </c>
      <c r="C5" s="3">
        <v>0.4</v>
      </c>
      <c r="D5" s="8">
        <f t="shared" si="0"/>
        <v>0.18181818181818182</v>
      </c>
      <c r="E5" s="8">
        <f t="shared" si="1"/>
        <v>7.9545454545454541</v>
      </c>
      <c r="F5" s="3">
        <v>14</v>
      </c>
      <c r="G5" s="3">
        <v>9</v>
      </c>
      <c r="H5" s="3" t="s">
        <v>20</v>
      </c>
      <c r="I5" s="4" t="s">
        <v>9</v>
      </c>
      <c r="J5" s="3" t="s">
        <v>11</v>
      </c>
    </row>
    <row r="6" spans="1:10" ht="30" x14ac:dyDescent="0.25">
      <c r="A6" s="4" t="s">
        <v>15</v>
      </c>
      <c r="B6" s="3">
        <v>1</v>
      </c>
      <c r="C6" s="3">
        <v>0.4</v>
      </c>
      <c r="D6" s="8">
        <f t="shared" si="0"/>
        <v>0.18181818181818182</v>
      </c>
      <c r="E6" s="8">
        <f t="shared" si="1"/>
        <v>6.3636363636363642</v>
      </c>
      <c r="F6" s="3">
        <v>17</v>
      </c>
      <c r="G6" s="3">
        <v>8</v>
      </c>
      <c r="H6" s="3" t="s">
        <v>20</v>
      </c>
      <c r="I6" s="4" t="s">
        <v>9</v>
      </c>
      <c r="J6" s="3" t="s">
        <v>13</v>
      </c>
    </row>
    <row r="7" spans="1:10" ht="60" x14ac:dyDescent="0.25">
      <c r="A7" s="4" t="s">
        <v>27</v>
      </c>
      <c r="B7" s="3">
        <v>49.6</v>
      </c>
      <c r="C7" s="3">
        <v>12</v>
      </c>
      <c r="D7" s="8">
        <f>C7/2.2</f>
        <v>5.4545454545454541</v>
      </c>
      <c r="E7" s="9">
        <f>(D7/B7)*$B$1</f>
        <v>3.8489736070381229</v>
      </c>
      <c r="F7" s="3">
        <v>4</v>
      </c>
      <c r="G7" s="3">
        <v>3</v>
      </c>
      <c r="H7" s="3" t="s">
        <v>18</v>
      </c>
      <c r="I7" s="4" t="s">
        <v>29</v>
      </c>
      <c r="J7" s="3" t="s">
        <v>16</v>
      </c>
    </row>
    <row r="8" spans="1:10" ht="45" x14ac:dyDescent="0.25">
      <c r="A8" s="4" t="s">
        <v>28</v>
      </c>
      <c r="B8" s="8">
        <f>B7/2</f>
        <v>24.8</v>
      </c>
      <c r="C8" s="10">
        <v>12</v>
      </c>
      <c r="D8" s="8">
        <f t="shared" si="0"/>
        <v>5.4545454545454541</v>
      </c>
      <c r="E8" s="9">
        <f t="shared" si="1"/>
        <v>7.6979472140762457</v>
      </c>
      <c r="F8" s="3"/>
      <c r="G8" s="3"/>
      <c r="H8" s="3" t="s">
        <v>19</v>
      </c>
      <c r="I8" s="4" t="s">
        <v>29</v>
      </c>
      <c r="J8" s="3"/>
    </row>
    <row r="9" spans="1:10" x14ac:dyDescent="0.25">
      <c r="A9" s="2"/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19" sqref="E19"/>
    </sheetView>
  </sheetViews>
  <sheetFormatPr defaultRowHeight="15" x14ac:dyDescent="0.25"/>
  <cols>
    <col min="1" max="1" width="17" customWidth="1"/>
    <col min="2" max="2" width="15.140625" customWidth="1"/>
    <col min="3" max="3" width="12.42578125" customWidth="1"/>
    <col min="4" max="4" width="10.7109375" customWidth="1"/>
    <col min="5" max="5" width="10.140625" customWidth="1"/>
    <col min="6" max="6" width="9.7109375" bestFit="1" customWidth="1"/>
    <col min="7" max="7" width="38" bestFit="1" customWidth="1"/>
  </cols>
  <sheetData>
    <row r="1" spans="1:9" ht="30.75" thickBot="1" x14ac:dyDescent="0.3">
      <c r="A1" s="7" t="s">
        <v>25</v>
      </c>
      <c r="B1" s="6">
        <v>50</v>
      </c>
      <c r="C1" s="1"/>
      <c r="D1" s="1"/>
      <c r="E1" s="1"/>
      <c r="F1" s="1"/>
      <c r="G1" s="1"/>
    </row>
    <row r="2" spans="1:9" ht="30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3" t="s">
        <v>17</v>
      </c>
      <c r="G2" s="3" t="s">
        <v>10</v>
      </c>
    </row>
    <row r="3" spans="1:9" ht="30" x14ac:dyDescent="0.25">
      <c r="A3" s="4" t="s">
        <v>4</v>
      </c>
      <c r="B3" s="3">
        <v>100</v>
      </c>
      <c r="C3" s="3">
        <v>5</v>
      </c>
      <c r="D3" s="8">
        <f t="shared" ref="D3:D8" si="0">C3/2.2</f>
        <v>2.2727272727272725</v>
      </c>
      <c r="E3" s="8">
        <f t="shared" ref="E3:E8" si="1">(D3/B3)*$B$1</f>
        <v>1.1363636363636362</v>
      </c>
      <c r="F3" s="3" t="s">
        <v>20</v>
      </c>
      <c r="G3" s="3" t="s">
        <v>13</v>
      </c>
    </row>
    <row r="4" spans="1:9" ht="30" x14ac:dyDescent="0.25">
      <c r="A4" s="4" t="s">
        <v>5</v>
      </c>
      <c r="B4" s="3">
        <v>113.6</v>
      </c>
      <c r="C4" s="3">
        <v>7.5</v>
      </c>
      <c r="D4" s="8">
        <f t="shared" si="0"/>
        <v>3.4090909090909087</v>
      </c>
      <c r="E4" s="8">
        <f t="shared" si="1"/>
        <v>1.5004801536491676</v>
      </c>
      <c r="F4" s="3" t="s">
        <v>20</v>
      </c>
      <c r="G4" s="4" t="s">
        <v>14</v>
      </c>
    </row>
    <row r="5" spans="1:9" ht="30" x14ac:dyDescent="0.25">
      <c r="A5" s="4" t="s">
        <v>26</v>
      </c>
      <c r="B5" s="3">
        <v>0.8</v>
      </c>
      <c r="C5" s="3">
        <v>0.2</v>
      </c>
      <c r="D5" s="8">
        <f t="shared" si="0"/>
        <v>9.0909090909090912E-2</v>
      </c>
      <c r="E5" s="8">
        <f t="shared" si="1"/>
        <v>5.6818181818181817</v>
      </c>
      <c r="F5" s="3" t="s">
        <v>20</v>
      </c>
      <c r="G5" s="3" t="s">
        <v>11</v>
      </c>
      <c r="H5" s="1"/>
      <c r="I5" s="1"/>
    </row>
    <row r="6" spans="1:9" ht="30" x14ac:dyDescent="0.25">
      <c r="A6" s="4" t="s">
        <v>15</v>
      </c>
      <c r="B6" s="3">
        <v>1</v>
      </c>
      <c r="C6" s="3">
        <v>0.2</v>
      </c>
      <c r="D6" s="8">
        <f t="shared" si="0"/>
        <v>9.0909090909090912E-2</v>
      </c>
      <c r="E6" s="8">
        <f t="shared" si="1"/>
        <v>4.5454545454545459</v>
      </c>
      <c r="F6" s="3" t="s">
        <v>20</v>
      </c>
      <c r="G6" s="3" t="s">
        <v>13</v>
      </c>
    </row>
    <row r="7" spans="1:9" ht="45" x14ac:dyDescent="0.25">
      <c r="A7" s="4" t="s">
        <v>23</v>
      </c>
      <c r="B7" s="3">
        <v>49.6</v>
      </c>
      <c r="C7" s="3">
        <v>8</v>
      </c>
      <c r="D7" s="8">
        <f t="shared" si="0"/>
        <v>3.6363636363636362</v>
      </c>
      <c r="E7" s="8">
        <f>(D7/B7)*$B$1</f>
        <v>3.6656891495601167</v>
      </c>
      <c r="F7" s="3" t="s">
        <v>18</v>
      </c>
      <c r="G7" s="4" t="s">
        <v>16</v>
      </c>
    </row>
    <row r="8" spans="1:9" x14ac:dyDescent="0.25">
      <c r="A8" s="4" t="s">
        <v>22</v>
      </c>
      <c r="B8" s="3">
        <f>B7/2</f>
        <v>24.8</v>
      </c>
      <c r="C8" s="3">
        <v>8</v>
      </c>
      <c r="D8" s="8">
        <f t="shared" si="0"/>
        <v>3.6363636363636362</v>
      </c>
      <c r="E8" s="8">
        <f t="shared" si="1"/>
        <v>7.3313782991202334</v>
      </c>
      <c r="F8" s="3" t="s">
        <v>21</v>
      </c>
      <c r="G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Goats</vt:lpstr>
      <vt:lpstr>Sheep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Rossin</dc:creator>
  <cp:lastModifiedBy>Rachel Rossin</cp:lastModifiedBy>
  <dcterms:created xsi:type="dcterms:W3CDTF">2020-06-17T15:42:36Z</dcterms:created>
  <dcterms:modified xsi:type="dcterms:W3CDTF">2020-08-05T15:32:35Z</dcterms:modified>
</cp:coreProperties>
</file>